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<sst xmlns="http://schemas.openxmlformats.org/spreadsheetml/2006/main" count="127" uniqueCount="103">
  <si>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</si>
  <si>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</si>
  <si>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</si>
  <si>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</si>
  <si>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</si>
  <si>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</si>
  <si>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</si>
  <si>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</si>
  <si>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</si>
  <si>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</si>
  <si>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</si>
  <si>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</si>
  <si>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</si>
  <si>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</si>
  <si>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</si>
  <si>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</si>
  <si>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</si>
  <si>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</si>
  <si>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</si>
  <si>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</si>
  <si>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</si>
  <si>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</si>
  <si>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</si>
  <si>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</si>
  <si>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</si>
  <si>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</si>
  <si>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</si>
  <si>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</si>
  <si>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</si>
  <si>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</si>
  <si>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</si>
  <si>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</si>
  <si>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</si>
  <si>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</si>
  <si>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</si>
  <si>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</si>
  <si>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</si>
  <si>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</si>
  <si>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</si>
  <si>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</si>
  <si>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</si>
  <si>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</si>
  <si>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</si>
  <si>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</si>
  <si>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</si>
  <si>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</si>
  <si>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</si>
  <si>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</si>
  <si>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</si>
  <si>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</si>
  <si>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</si>
  <si>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</si>
  <si>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</si>
  <si>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</si>
  <si>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</si>
  <si>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</si>
  <si>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</si>
  <si>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</si>
  <si>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</si>
  <si>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</si>
  <si>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</si>
  <si>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</si>
  <si>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</si>
  <si>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</si>
  <si>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</si>
  <si>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</si>
  <si>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</si>
  <si>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</si>
  <si>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</si>
  <si>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</si>
  <si>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</si>
  <si>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</si>
  <si>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</si>
  <si>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</si>
  <si>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</si>
  <si>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</si>
  <si>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</si>
  <si>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</si>
  <si>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</si>
  <si>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</si>
  <si>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</si>
  <si>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</si>
  <si>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</si>
  <si>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</si>
  <si>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</si>
  <si>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</si>
  <si>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</si>
  <si>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</si>
  <si>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</si>
  <si>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</si>
  <si>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</si>
  <si>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</si>
  <si>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</si>
  <si>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</si>
  <si>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</si>
  <si>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</si>
  <si>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</si>
  <si>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</si>
  <si>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</si>
  <si>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</si>
  <si>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</si>
  <si>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</si>
  <si>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23.12.2014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</si>
</sst>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7">
      <selection activeCell="G16" sqref="G16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0" t="s">
        <v>87</v>
      </c>
      <c r="B4" s="110"/>
      <c r="C4" s="110"/>
      <c r="D4" s="110"/>
      <c r="E4" s="110"/>
      <c r="F4" s="110"/>
      <c r="G4" s="110"/>
      <c r="H4" s="110"/>
    </row>
    <row r="5" spans="1:8" ht="26.25" customHeight="1">
      <c r="A5" s="111" t="s">
        <v>91</v>
      </c>
      <c r="B5" s="111"/>
      <c r="C5" s="111"/>
      <c r="D5" s="111"/>
      <c r="E5" s="111"/>
      <c r="F5" s="111"/>
      <c r="G5" s="111"/>
      <c r="H5" s="111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123">
        <v>8723091.45</v>
      </c>
      <c r="H10" s="52">
        <f>SUM(G10/F10)</f>
        <v>1.0026541896551724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8777791.299999999</v>
      </c>
      <c r="H11" s="57">
        <f>SUM(G11/F11)</f>
        <v>1.0030959008993565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8777791.299999999</v>
      </c>
      <c r="H13" s="57">
        <f>SUM(G13/F13)</f>
        <v>0.45089756249959545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12460540.84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2"/>
      <c r="D19" s="113"/>
      <c r="E19" s="113"/>
      <c r="F19" s="113"/>
      <c r="G19" s="114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4807625.26</v>
      </c>
      <c r="H20" s="90">
        <f>SUM(G20/F20)</f>
        <v>0.45246658686019686</v>
      </c>
    </row>
    <row r="21" spans="1:8" s="50" customFormat="1" ht="35.25" customHeight="1" hidden="1">
      <c r="A21" s="84"/>
      <c r="B21" s="39"/>
      <c r="C21" s="118"/>
      <c r="D21" s="119"/>
      <c r="E21" s="119"/>
      <c r="F21" s="119"/>
      <c r="G21" s="120"/>
      <c r="H21" s="57"/>
    </row>
    <row r="22" spans="1:8" s="50" customFormat="1" ht="19.5" customHeight="1">
      <c r="A22" s="28"/>
      <c r="B22" s="14"/>
      <c r="C22" s="115" t="s">
        <v>93</v>
      </c>
      <c r="D22" s="116"/>
      <c r="E22" s="116"/>
      <c r="F22" s="116"/>
      <c r="G22" s="116"/>
      <c r="H22" s="117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4242+4260.18+4302.6+4242+4302.6+3757.2+3211.8+3757.2+3999.6+4260.18+4363.2+4363.2</f>
        <v>49061.759999999995</v>
      </c>
      <c r="H23" s="52">
        <f>SUM(G23/F23)</f>
        <v>0.9812351999999999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28270+38138.8+20619.11+25571.5+16327.21+7330.38+5928+11115+29640+14079+13091</f>
        <v>210110</v>
      </c>
      <c r="H26" s="52">
        <f>SUM(G26/F26)</f>
        <v>0.525275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1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2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7" t="s">
        <v>101</v>
      </c>
      <c r="D38" s="98"/>
      <c r="E38" s="99">
        <v>2240</v>
      </c>
      <c r="F38" s="100">
        <v>90000</v>
      </c>
      <c r="G38" s="99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1676233.03</v>
      </c>
      <c r="H39" s="90">
        <f t="shared" si="0"/>
        <v>0.2565401048962973</v>
      </c>
    </row>
    <row r="40" spans="1:8" ht="43.5" customHeight="1">
      <c r="A40" s="33"/>
      <c r="B40" s="34"/>
      <c r="C40" s="101" t="s">
        <v>93</v>
      </c>
      <c r="D40" s="81"/>
      <c r="E40" s="81"/>
      <c r="F40" s="82">
        <f>F41+F42+F43+F44+F45+F46</f>
        <v>4243645.9399999995</v>
      </c>
      <c r="G40" s="83">
        <f>G41+G42+G43+G44+G45+G46</f>
        <v>1676233.03</v>
      </c>
      <c r="H40" s="69">
        <f t="shared" si="0"/>
        <v>0.39499832306933697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22980+46368+22032+30228+49445.7+33307.68+51477+33182.64+18876+61308.09+78501.29+24072+26025.6+28320+32076+9676</f>
        <v>567876</v>
      </c>
      <c r="H45" s="52">
        <f t="shared" si="0"/>
        <v>0.94646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1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7" t="s">
        <v>93</v>
      </c>
      <c r="D52" s="108"/>
      <c r="E52" s="108"/>
      <c r="F52" s="108"/>
      <c r="G52" s="108"/>
      <c r="H52" s="109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550065.76</v>
      </c>
      <c r="H55" s="90">
        <f>SUM(G55/F55)</f>
        <v>0.24800047484159007</v>
      </c>
    </row>
    <row r="56" spans="1:8" ht="18.75">
      <c r="A56" s="33"/>
      <c r="B56" s="34"/>
      <c r="C56" s="107" t="s">
        <v>93</v>
      </c>
      <c r="D56" s="108"/>
      <c r="E56" s="108"/>
      <c r="F56" s="108"/>
      <c r="G56" s="108"/>
      <c r="H56" s="109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82606.06+2652.57+1032.43+101376.29+122732.65</f>
        <v>310400</v>
      </c>
      <c r="H62" s="52">
        <f t="shared" si="1"/>
        <v>1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7033924.05</v>
      </c>
      <c r="H64" s="57">
        <f>SUM(G64/F64)</f>
        <v>0.3613185937733883</v>
      </c>
    </row>
    <row r="65" spans="1:8" ht="18.75">
      <c r="A65" s="104"/>
      <c r="B65" s="104"/>
      <c r="C65" s="104"/>
      <c r="D65" s="102"/>
      <c r="E65" s="102"/>
      <c r="F65" s="12"/>
      <c r="G65" s="102"/>
      <c r="H65" s="102"/>
    </row>
    <row r="66" spans="1:8" ht="18.75">
      <c r="A66" s="104"/>
      <c r="B66" s="104"/>
      <c r="C66" s="104"/>
      <c r="D66" s="102"/>
      <c r="E66" s="102"/>
      <c r="F66" s="103"/>
      <c r="G66" s="102"/>
      <c r="H66" s="102"/>
    </row>
    <row r="67" spans="1:8" ht="12.75">
      <c r="A67" s="105"/>
      <c r="B67" s="105"/>
      <c r="C67" s="105"/>
      <c r="D67" s="105"/>
      <c r="E67" s="105"/>
      <c r="F67" s="106"/>
      <c r="G67" s="105"/>
      <c r="H67" s="105"/>
    </row>
    <row r="68" spans="1:8" ht="12.75">
      <c r="A68" s="105"/>
      <c r="B68" s="105"/>
      <c r="C68" s="105"/>
      <c r="D68" s="105"/>
      <c r="E68" s="105"/>
      <c r="F68" s="106"/>
      <c r="G68" s="105"/>
      <c r="H68" s="105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2014-12-23T08:05:16Z</dcterms:modified>
  <cp:category/>
  <cp:version/>
  <cp:contentType/>
  <cp:contentStatus/>
</cp:coreProperties>
</file>